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41.255.115\share\企画政策課\移住定住促進\移住定住促進関係　R7-三好\移住定住・関係人口PR動画作成業務\"/>
    </mc:Choice>
  </mc:AlternateContent>
  <xr:revisionPtr revIDLastSave="0" documentId="13_ncr:1_{111664EC-A5A8-4C5D-9F3D-5AEC7983CC68}" xr6:coauthVersionLast="47" xr6:coauthVersionMax="47" xr10:uidLastSave="{00000000-0000-0000-0000-000000000000}"/>
  <bookViews>
    <workbookView xWindow="-108" yWindow="-108" windowWidth="23256" windowHeight="12456" xr2:uid="{00000000-000D-0000-FFFF-FFFF00000000}"/>
  </bookViews>
  <sheets>
    <sheet name="採点表" sheetId="4" r:id="rId1"/>
    <sheet name="集計表" sheetId="1" r:id="rId2"/>
    <sheet name="Sheet2" sheetId="2" r:id="rId3"/>
  </sheets>
  <definedNames>
    <definedName name="_xlnm.Print_Area" localSheetId="2">Sheet2!$B$1:$N$5</definedName>
    <definedName name="_xlnm.Print_Area" localSheetId="0">採点表!$B$1:$E$18</definedName>
    <definedName name="_xlnm.Print_Area" localSheetId="1">集計表!$B$1:$H$16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 r="H14" i="1"/>
  <c r="H13" i="1"/>
  <c r="H12" i="1"/>
  <c r="H11" i="1"/>
  <c r="H10" i="1"/>
  <c r="H9" i="1"/>
  <c r="H8" i="1"/>
  <c r="H7" i="1"/>
  <c r="H6" i="1"/>
  <c r="H5" i="1"/>
  <c r="H4" i="1"/>
  <c r="H3" i="1"/>
  <c r="G15" i="1"/>
  <c r="F15" i="1"/>
  <c r="E15" i="1"/>
  <c r="H15" i="1" l="1"/>
  <c r="M3" i="2" l="1"/>
  <c r="D15" i="1" l="1"/>
  <c r="K3" i="2"/>
</calcChain>
</file>

<file path=xl/sharedStrings.xml><?xml version="1.0" encoding="utf-8"?>
<sst xmlns="http://schemas.openxmlformats.org/spreadsheetml/2006/main" count="72" uniqueCount="63">
  <si>
    <t>項目</t>
    <rPh sb="0" eb="2">
      <t>コウモク</t>
    </rPh>
    <phoneticPr fontId="1"/>
  </si>
  <si>
    <t>要件</t>
    <rPh sb="0" eb="2">
      <t>ヨウケン</t>
    </rPh>
    <phoneticPr fontId="1"/>
  </si>
  <si>
    <t>配点</t>
    <rPh sb="0" eb="2">
      <t>ハイテン</t>
    </rPh>
    <phoneticPr fontId="1"/>
  </si>
  <si>
    <t>合計</t>
    <rPh sb="0" eb="2">
      <t>ゴウケイ</t>
    </rPh>
    <phoneticPr fontId="1"/>
  </si>
  <si>
    <t>順番</t>
    <rPh sb="0" eb="2">
      <t>ジュンバン</t>
    </rPh>
    <phoneticPr fontId="1"/>
  </si>
  <si>
    <t>見積額</t>
    <rPh sb="0" eb="2">
      <t>ミツモリ</t>
    </rPh>
    <rPh sb="2" eb="3">
      <t>ガク</t>
    </rPh>
    <phoneticPr fontId="1"/>
  </si>
  <si>
    <t>-</t>
    <phoneticPr fontId="1"/>
  </si>
  <si>
    <t>/</t>
    <phoneticPr fontId="1"/>
  </si>
  <si>
    <t>予算額</t>
    <rPh sb="0" eb="3">
      <t>ヨサンガク</t>
    </rPh>
    <phoneticPr fontId="1"/>
  </si>
  <si>
    <t>×（</t>
    <phoneticPr fontId="1"/>
  </si>
  <si>
    <t>）＝</t>
    <phoneticPr fontId="1"/>
  </si>
  <si>
    <t>構築費用</t>
    <rPh sb="0" eb="2">
      <t>コウチク</t>
    </rPh>
    <rPh sb="2" eb="4">
      <t>ヒヨウ</t>
    </rPh>
    <phoneticPr fontId="1"/>
  </si>
  <si>
    <t>（</t>
    <phoneticPr fontId="1"/>
  </si>
  <si>
    <t>）</t>
    <phoneticPr fontId="1"/>
  </si>
  <si>
    <t>採点</t>
    <rPh sb="0" eb="2">
      <t>サイテン</t>
    </rPh>
    <phoneticPr fontId="1"/>
  </si>
  <si>
    <t>氏名</t>
    <rPh sb="0" eb="2">
      <t>シメイ</t>
    </rPh>
    <phoneticPr fontId="1"/>
  </si>
  <si>
    <t>①</t>
    <phoneticPr fontId="1"/>
  </si>
  <si>
    <t>②</t>
    <phoneticPr fontId="1"/>
  </si>
  <si>
    <t>③</t>
    <phoneticPr fontId="1"/>
  </si>
  <si>
    <t>計</t>
    <rPh sb="0" eb="1">
      <t>ケイ</t>
    </rPh>
    <phoneticPr fontId="1"/>
  </si>
  <si>
    <t>評価基準</t>
    <rPh sb="0" eb="2">
      <t>ヒョウカ</t>
    </rPh>
    <rPh sb="2" eb="4">
      <t>キジュン</t>
    </rPh>
    <phoneticPr fontId="1"/>
  </si>
  <si>
    <t>日野町移住定住・関係人口PR動画作成業務委託プロポーザル採点表</t>
    <rPh sb="0" eb="3">
      <t>ヒノチョウ</t>
    </rPh>
    <rPh sb="3" eb="7">
      <t>イジュウテイジュウ</t>
    </rPh>
    <rPh sb="8" eb="12">
      <t>カンケイジンコウ</t>
    </rPh>
    <rPh sb="14" eb="16">
      <t>ドウガ</t>
    </rPh>
    <rPh sb="16" eb="18">
      <t>サクセイ</t>
    </rPh>
    <rPh sb="18" eb="20">
      <t>ギョウム</t>
    </rPh>
    <rPh sb="20" eb="22">
      <t>イタク</t>
    </rPh>
    <rPh sb="28" eb="30">
      <t>サイテン</t>
    </rPh>
    <rPh sb="30" eb="31">
      <t>ヒョウ</t>
    </rPh>
    <phoneticPr fontId="1"/>
  </si>
  <si>
    <t>動画仕様</t>
    <rPh sb="0" eb="2">
      <t>ドウガ</t>
    </rPh>
    <rPh sb="2" eb="4">
      <t>シヨウ</t>
    </rPh>
    <phoneticPr fontId="1"/>
  </si>
  <si>
    <t>動画の仕様が仕様書の基準を満たしているか仕様書の水準より高い水準か。</t>
    <rPh sb="0" eb="2">
      <t>ドウガ</t>
    </rPh>
    <rPh sb="3" eb="5">
      <t>シヨウ</t>
    </rPh>
    <phoneticPr fontId="1"/>
  </si>
  <si>
    <t>業務理解度</t>
  </si>
  <si>
    <t>業務理解度</t>
    <phoneticPr fontId="1"/>
  </si>
  <si>
    <t>本業務の目的を理解し、移住定住・関係人口の拡大という趣旨を踏まえた提案となっているか</t>
  </si>
  <si>
    <t>本業務の目的を理解し、移住定住・関係人口の拡大という趣旨を踏まえた提案となっているか</t>
    <phoneticPr fontId="1"/>
  </si>
  <si>
    <t>日野町の魅力を効果的に伝える企画内容となっているか。ターゲット設定、切り口、構成が適切か</t>
    <rPh sb="0" eb="3">
      <t>ヒノチョウ</t>
    </rPh>
    <rPh sb="4" eb="6">
      <t>ミリョク</t>
    </rPh>
    <rPh sb="7" eb="10">
      <t>コウカテキ</t>
    </rPh>
    <rPh sb="11" eb="12">
      <t>ツタ</t>
    </rPh>
    <rPh sb="14" eb="16">
      <t>キカク</t>
    </rPh>
    <rPh sb="16" eb="18">
      <t>ナイヨウ</t>
    </rPh>
    <rPh sb="31" eb="33">
      <t>セッテイ</t>
    </rPh>
    <rPh sb="34" eb="35">
      <t>キ</t>
    </rPh>
    <rPh sb="36" eb="37">
      <t>クチ</t>
    </rPh>
    <rPh sb="38" eb="40">
      <t>コウセイ</t>
    </rPh>
    <rPh sb="41" eb="43">
      <t>テキセツ</t>
    </rPh>
    <phoneticPr fontId="1"/>
  </si>
  <si>
    <t xml:space="preserve">年間構成の妥当性 </t>
  </si>
  <si>
    <t xml:space="preserve">年間構成の妥当性 </t>
    <phoneticPr fontId="1"/>
  </si>
  <si>
    <t>年間10～12本程度の動画テーマ案や全体構成が現実的で、継続発信として効果的か</t>
  </si>
  <si>
    <t>年間10～12本程度の動画テーマ案や全体構成が現実的で、継続発信として効果的か</t>
    <phoneticPr fontId="1"/>
  </si>
  <si>
    <t>実施体制</t>
  </si>
  <si>
    <t>実施体制</t>
    <phoneticPr fontId="1"/>
  </si>
  <si>
    <t>業務責任者、人員配置、撮影・編集体制等が十分であり、円滑な実施が見込めるか</t>
  </si>
  <si>
    <t>業務責任者、人員配置、撮影・編集体制等が十分であり、円滑な実施が見込めるか</t>
    <phoneticPr fontId="1"/>
  </si>
  <si>
    <t xml:space="preserve">企画、撮影、編集、納品までの工程が具体的で、無理のない実施スケジュールとなっているか </t>
  </si>
  <si>
    <t xml:space="preserve">企画、撮影、編集、納品までの工程が具体的で、無理のない実施スケジュールとなっているか </t>
    <phoneticPr fontId="1"/>
  </si>
  <si>
    <t>類似業務実績</t>
  </si>
  <si>
    <t>類似業務実績</t>
    <phoneticPr fontId="1"/>
  </si>
  <si>
    <t>自治体PR動画、移住定住関連、SNS向け動画等の類似実績を有しているか</t>
  </si>
  <si>
    <t>自治体PR動画、移住定住関連、SNS向け動画等の類似実績を有しているか</t>
    <phoneticPr fontId="1"/>
  </si>
  <si>
    <t>権利処理・運用理解</t>
  </si>
  <si>
    <t>権利処理・運用理解</t>
    <phoneticPr fontId="1"/>
  </si>
  <si>
    <t xml:space="preserve">著作権、肖像権、二次利用、再委託などに適切な理解があり、町の運用に支障がないか </t>
  </si>
  <si>
    <t xml:space="preserve">著作権、肖像権、二次利用、再委託などに適切な理解があり、町の運用に支障がないか </t>
    <phoneticPr fontId="1"/>
  </si>
  <si>
    <t xml:space="preserve">プレゼンテーション・質疑応答 </t>
  </si>
  <si>
    <t xml:space="preserve">プレゼンテーション・質疑応答 </t>
    <phoneticPr fontId="1"/>
  </si>
  <si>
    <t xml:space="preserve">提案内容の説明が明確で、質問への対応が的確か </t>
  </si>
  <si>
    <t xml:space="preserve">提案内容の説明が明確で、質問への対応が的確か </t>
    <phoneticPr fontId="1"/>
  </si>
  <si>
    <t>価格</t>
  </si>
  <si>
    <t>価格</t>
    <phoneticPr fontId="1"/>
  </si>
  <si>
    <t>企画力・訴求力</t>
    <rPh sb="0" eb="2">
      <t>キカク</t>
    </rPh>
    <rPh sb="2" eb="3">
      <t>リョク</t>
    </rPh>
    <rPh sb="4" eb="7">
      <t>ソキュウリョク</t>
    </rPh>
    <phoneticPr fontId="1"/>
  </si>
  <si>
    <t xml:space="preserve">SNS適性・発信力  </t>
  </si>
  <si>
    <t xml:space="preserve">SNS適性・発信力  </t>
    <phoneticPr fontId="1"/>
  </si>
  <si>
    <t>実現性・スケジュール</t>
  </si>
  <si>
    <t>実現性・スケジュール</t>
    <phoneticPr fontId="1"/>
  </si>
  <si>
    <t xml:space="preserve">YouTube等のSNS媒体の特性を踏まえ、視聴されやすく拡散・活用しやすい提案となっているか </t>
  </si>
  <si>
    <t xml:space="preserve">YouTube等のSNS媒体の特性を踏まえ、視聴されやすく拡散・活用しやすい提案となっているか </t>
    <phoneticPr fontId="1"/>
  </si>
  <si>
    <t>提案内容に対して見積額が妥当であり、費用対効果が見込めるか
3×（6－見積額/予算額）</t>
    <phoneticPr fontId="1"/>
  </si>
  <si>
    <t>提案内容に対して見積額が妥当であり、費用対効果が見込めるか
2×（6－見積額/予算額）</t>
    <phoneticPr fontId="1"/>
  </si>
  <si>
    <t>日野町移住定住・関係人口PR動画作成業務委託プロポーザル採点表</t>
    <rPh sb="0" eb="3">
      <t>ヒノチョウ</t>
    </rPh>
    <rPh sb="3" eb="5">
      <t>イジュウ</t>
    </rPh>
    <rPh sb="5" eb="7">
      <t>テイジュウ</t>
    </rPh>
    <rPh sb="8" eb="10">
      <t>カンケイ</t>
    </rPh>
    <rPh sb="10" eb="12">
      <t>ジンコウ</t>
    </rPh>
    <rPh sb="14" eb="16">
      <t>ドウガ</t>
    </rPh>
    <rPh sb="16" eb="18">
      <t>サクセイ</t>
    </rPh>
    <rPh sb="18" eb="20">
      <t>ギョウム</t>
    </rPh>
    <rPh sb="20" eb="22">
      <t>イタク</t>
    </rPh>
    <rPh sb="28" eb="30">
      <t>サイテン</t>
    </rPh>
    <rPh sb="30" eb="3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</si>
</sst>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明朝"/>
      <family val="2"/>
      <charset val="128"/>
    </font>
    <font>
      <sz val="6"/>
      <name val="ＭＳ 明朝"/>
      <family val="2"/>
      <charset val="128"/>
    </font>
    <font>
      <sz val="12"/>
      <color theme="1"/>
      <name val="ＭＳ 明朝"/>
      <family val="1"/>
      <charset val="128"/>
    </font>
    <font>
      <sz val="14"/>
      <color theme="1"/>
      <name val="HGｺﾞｼｯｸE"/>
      <family val="3"/>
      <charset val="128"/>
    </font>
    <font>
      <sz val="11"/>
      <color theme="1"/>
      <name val="ＭＳ 明朝"/>
      <family val="1"/>
      <charset val="128"/>
    </font>
    <font>
      <sz val="12"/>
      <color theme="1"/>
      <name val="ＭＳ 明朝"/>
      <family val="2"/>
      <charset val="128"/>
    </font>
    <font>
      <sz val="11"/>
      <color theme="1"/>
      <name val="ＭＳ 明朝"/>
      <family val="2"/>
      <charset val="128"/>
    </font>
    <font>
      <sz val="12"/>
      <name val="ＭＳ 明朝"/>
      <family val="2"/>
      <charset val="128"/>
    </font>
    <font>
      <sz val="12"/>
      <name val="ＭＳ 明朝"/>
      <family val="1"/>
      <charset val="128"/>
    </font>
    <font>
      <b/>
      <sz val="14"/>
      <color theme="1"/>
      <name val="ＭＳ 明朝"/>
      <family val="1"/>
      <charset val="128"/>
    </font>
    <font>
      <sz val="16"/>
      <color theme="1"/>
      <name val="HGｺﾞｼｯｸE"/>
      <family val="3"/>
      <charset val="128"/>
    </font>
    <font>
      <sz val="12"/>
      <color theme="0" tint="-0.34998626667073579"/>
      <name val="ＭＳ 明朝"/>
      <family val="2"/>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1" xfId="0" applyBorder="1" applyAlignment="1">
      <alignment vertical="center" shrinkToFit="1"/>
    </xf>
    <xf numFmtId="0" fontId="0" fillId="0" borderId="1" xfId="0" applyBorder="1" applyAlignment="1">
      <alignment vertical="center" wrapText="1"/>
    </xf>
    <xf numFmtId="0" fontId="2" fillId="0" borderId="1" xfId="0" applyFont="1" applyBorder="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38" fontId="0" fillId="0" borderId="0" xfId="1" applyFont="1">
      <alignment vertical="center"/>
    </xf>
    <xf numFmtId="0" fontId="6" fillId="0" borderId="1" xfId="0" applyFont="1" applyBorder="1" applyAlignment="1">
      <alignment vertical="center" wrapText="1"/>
    </xf>
    <xf numFmtId="0" fontId="7" fillId="0" borderId="1" xfId="0" applyFont="1" applyBorder="1" applyAlignment="1">
      <alignment vertical="center" shrinkToFit="1"/>
    </xf>
    <xf numFmtId="0" fontId="8" fillId="0" borderId="1" xfId="0" applyFont="1" applyBorder="1" applyAlignment="1">
      <alignment vertical="center" shrinkToFit="1"/>
    </xf>
    <xf numFmtId="0" fontId="0" fillId="0" borderId="3" xfId="0" applyBorder="1" applyAlignment="1">
      <alignment vertical="center" shrinkToFit="1"/>
    </xf>
    <xf numFmtId="0" fontId="0" fillId="0" borderId="3" xfId="0" applyBorder="1" applyAlignment="1">
      <alignment vertical="center" wrapText="1"/>
    </xf>
    <xf numFmtId="0" fontId="0" fillId="0" borderId="6" xfId="0" applyBorder="1" applyAlignment="1">
      <alignment vertical="center" shrinkToFit="1"/>
    </xf>
    <xf numFmtId="0" fontId="0" fillId="0" borderId="7" xfId="0" applyBorder="1" applyAlignment="1">
      <alignmen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wrapText="1"/>
    </xf>
    <xf numFmtId="0" fontId="11" fillId="0" borderId="0" xfId="0" applyFont="1">
      <alignment vertical="center"/>
    </xf>
    <xf numFmtId="0" fontId="0" fillId="0" borderId="1" xfId="0" applyBorder="1" applyAlignment="1">
      <alignment horizontal="left" vertical="center" shrinkToFit="1"/>
    </xf>
    <xf numFmtId="0" fontId="0" fillId="0" borderId="0" xfId="0" applyBorder="1" applyAlignment="1">
      <alignment horizontal="left" vertical="center" shrinkToFit="1"/>
    </xf>
    <xf numFmtId="0" fontId="4"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F7F2-9BEB-4419-8E1E-70FA86256ADD}">
  <sheetPr>
    <pageSetUpPr fitToPage="1"/>
  </sheetPr>
  <dimension ref="A1:E18"/>
  <sheetViews>
    <sheetView tabSelected="1" view="pageBreakPreview" zoomScale="60" zoomScaleNormal="60" workbookViewId="0">
      <selection activeCell="C1" sqref="C1"/>
    </sheetView>
  </sheetViews>
  <sheetFormatPr defaultRowHeight="14.4" x14ac:dyDescent="0.2"/>
  <cols>
    <col min="2" max="2" width="26.09765625" style="2" customWidth="1"/>
    <col min="3" max="3" width="78.5" style="1" customWidth="1"/>
    <col min="4" max="4" width="12.69921875" customWidth="1"/>
    <col min="5" max="5" width="18.09765625" customWidth="1"/>
  </cols>
  <sheetData>
    <row r="1" spans="1:5" ht="16.2" x14ac:dyDescent="0.2">
      <c r="C1" s="6" t="s">
        <v>21</v>
      </c>
    </row>
    <row r="3" spans="1:5" x14ac:dyDescent="0.2">
      <c r="D3" s="19" t="s">
        <v>15</v>
      </c>
      <c r="E3" s="19"/>
    </row>
    <row r="5" spans="1:5" x14ac:dyDescent="0.2">
      <c r="A5" t="s">
        <v>4</v>
      </c>
      <c r="B5" s="3" t="s">
        <v>0</v>
      </c>
      <c r="C5" s="4" t="s">
        <v>1</v>
      </c>
      <c r="D5" s="16" t="s">
        <v>2</v>
      </c>
      <c r="E5" s="16" t="s">
        <v>14</v>
      </c>
    </row>
    <row r="6" spans="1:5" ht="44.1" customHeight="1" x14ac:dyDescent="0.2">
      <c r="A6">
        <v>1</v>
      </c>
      <c r="B6" s="25" t="s">
        <v>25</v>
      </c>
      <c r="C6" s="7" t="s">
        <v>27</v>
      </c>
      <c r="D6" s="16">
        <v>10</v>
      </c>
      <c r="E6" s="16"/>
    </row>
    <row r="7" spans="1:5" ht="44.1" customHeight="1" x14ac:dyDescent="0.2">
      <c r="A7">
        <v>2</v>
      </c>
      <c r="B7" s="25" t="s">
        <v>53</v>
      </c>
      <c r="C7" s="4" t="s">
        <v>28</v>
      </c>
      <c r="D7" s="16">
        <v>15</v>
      </c>
      <c r="E7" s="16"/>
    </row>
    <row r="8" spans="1:5" ht="44.1" customHeight="1" x14ac:dyDescent="0.2">
      <c r="A8">
        <v>3</v>
      </c>
      <c r="B8" s="25" t="s">
        <v>55</v>
      </c>
      <c r="C8" s="4" t="s">
        <v>59</v>
      </c>
      <c r="D8" s="16">
        <v>10</v>
      </c>
      <c r="E8" s="16"/>
    </row>
    <row r="9" spans="1:5" ht="44.1" customHeight="1" x14ac:dyDescent="0.2">
      <c r="A9">
        <v>4</v>
      </c>
      <c r="B9" s="25" t="s">
        <v>22</v>
      </c>
      <c r="C9" s="4" t="s">
        <v>23</v>
      </c>
      <c r="D9" s="16">
        <v>10</v>
      </c>
      <c r="E9" s="16"/>
    </row>
    <row r="10" spans="1:5" ht="44.1" customHeight="1" x14ac:dyDescent="0.2">
      <c r="A10">
        <v>5</v>
      </c>
      <c r="B10" s="26" t="s">
        <v>30</v>
      </c>
      <c r="C10" s="4" t="s">
        <v>32</v>
      </c>
      <c r="D10" s="16">
        <v>10</v>
      </c>
      <c r="E10" s="16"/>
    </row>
    <row r="11" spans="1:5" ht="44.1" customHeight="1" x14ac:dyDescent="0.2">
      <c r="A11">
        <v>6</v>
      </c>
      <c r="B11" s="26" t="s">
        <v>34</v>
      </c>
      <c r="C11" s="4" t="s">
        <v>36</v>
      </c>
      <c r="D11" s="16">
        <v>10</v>
      </c>
      <c r="E11" s="16"/>
    </row>
    <row r="12" spans="1:5" ht="44.1" customHeight="1" x14ac:dyDescent="0.2">
      <c r="A12">
        <v>7</v>
      </c>
      <c r="B12" s="26" t="s">
        <v>57</v>
      </c>
      <c r="C12" s="4" t="s">
        <v>38</v>
      </c>
      <c r="D12" s="16">
        <v>10</v>
      </c>
      <c r="E12" s="16"/>
    </row>
    <row r="13" spans="1:5" ht="44.1" customHeight="1" x14ac:dyDescent="0.2">
      <c r="A13">
        <v>8</v>
      </c>
      <c r="B13" s="26" t="s">
        <v>40</v>
      </c>
      <c r="C13" s="4" t="s">
        <v>42</v>
      </c>
      <c r="D13" s="16">
        <v>5</v>
      </c>
      <c r="E13" s="16"/>
    </row>
    <row r="14" spans="1:5" ht="44.1" customHeight="1" x14ac:dyDescent="0.2">
      <c r="A14">
        <v>9</v>
      </c>
      <c r="B14" s="26" t="s">
        <v>44</v>
      </c>
      <c r="C14" s="4" t="s">
        <v>46</v>
      </c>
      <c r="D14" s="16">
        <v>5</v>
      </c>
      <c r="E14" s="16"/>
    </row>
    <row r="15" spans="1:5" ht="44.1" customHeight="1" x14ac:dyDescent="0.2">
      <c r="A15">
        <v>10</v>
      </c>
      <c r="B15" s="26" t="s">
        <v>48</v>
      </c>
      <c r="C15" s="4" t="s">
        <v>50</v>
      </c>
      <c r="D15" s="16">
        <v>5</v>
      </c>
      <c r="E15" s="16"/>
    </row>
    <row r="16" spans="1:5" ht="44.1" customHeight="1" x14ac:dyDescent="0.2">
      <c r="A16">
        <v>11</v>
      </c>
      <c r="B16" s="27" t="s">
        <v>52</v>
      </c>
      <c r="C16" s="4" t="s">
        <v>60</v>
      </c>
      <c r="D16" s="16">
        <v>10</v>
      </c>
      <c r="E16" s="16"/>
    </row>
    <row r="17" spans="1:5" ht="39.75" customHeight="1" thickBot="1" x14ac:dyDescent="0.25">
      <c r="A17">
        <v>12</v>
      </c>
      <c r="B17" s="12"/>
      <c r="C17" s="13"/>
      <c r="D17" s="17"/>
      <c r="E17" s="17"/>
    </row>
    <row r="18" spans="1:5" ht="35.25" customHeight="1" thickTop="1" x14ac:dyDescent="0.2">
      <c r="B18" s="14" t="s">
        <v>3</v>
      </c>
      <c r="C18" s="15"/>
      <c r="D18" s="18">
        <f>SUM(D6:D17)</f>
        <v>100</v>
      </c>
      <c r="E18" s="18"/>
    </row>
  </sheetData>
  <phoneticPr fontId="1"/>
  <printOptions horizontalCentered="1" verticalCentered="1"/>
  <pageMargins left="0.31496062992125984" right="0.31496062992125984"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view="pageBreakPreview" topLeftCell="A2" zoomScale="60" zoomScaleNormal="60" workbookViewId="0">
      <selection activeCell="H17" sqref="H17"/>
    </sheetView>
  </sheetViews>
  <sheetFormatPr defaultRowHeight="14.4" x14ac:dyDescent="0.2"/>
  <cols>
    <col min="1" max="1" width="5.8984375" style="24" customWidth="1"/>
    <col min="2" max="2" width="33.09765625" style="2" customWidth="1"/>
    <col min="3" max="3" width="83.796875" style="1" customWidth="1"/>
    <col min="4" max="4" width="12.69921875" customWidth="1"/>
    <col min="5" max="8" width="18.09765625" customWidth="1"/>
  </cols>
  <sheetData>
    <row r="1" spans="1:8" ht="39.9" customHeight="1" x14ac:dyDescent="0.2">
      <c r="C1" s="23" t="s">
        <v>62</v>
      </c>
    </row>
    <row r="2" spans="1:8" x14ac:dyDescent="0.2">
      <c r="A2" s="24" t="s">
        <v>4</v>
      </c>
      <c r="B2" s="3" t="s">
        <v>0</v>
      </c>
      <c r="C2" s="4" t="s">
        <v>1</v>
      </c>
      <c r="D2" s="16" t="s">
        <v>2</v>
      </c>
      <c r="E2" s="16" t="s">
        <v>16</v>
      </c>
      <c r="F2" s="16" t="s">
        <v>17</v>
      </c>
      <c r="G2" s="16" t="s">
        <v>18</v>
      </c>
      <c r="H2" s="16" t="s">
        <v>19</v>
      </c>
    </row>
    <row r="3" spans="1:8" ht="44.1" customHeight="1" x14ac:dyDescent="0.2">
      <c r="A3" s="24">
        <v>1</v>
      </c>
      <c r="B3" s="3" t="s">
        <v>24</v>
      </c>
      <c r="C3" s="7" t="s">
        <v>26</v>
      </c>
      <c r="D3" s="16">
        <v>10</v>
      </c>
      <c r="E3" s="16"/>
      <c r="F3" s="16"/>
      <c r="G3" s="16"/>
      <c r="H3" s="16">
        <f>SUM(E3:G3)</f>
        <v>0</v>
      </c>
    </row>
    <row r="4" spans="1:8" ht="44.1" customHeight="1" x14ac:dyDescent="0.2">
      <c r="A4" s="24">
        <v>2</v>
      </c>
      <c r="B4" s="3" t="s">
        <v>53</v>
      </c>
      <c r="C4" s="7" t="s">
        <v>28</v>
      </c>
      <c r="D4" s="16">
        <v>15</v>
      </c>
      <c r="E4" s="16"/>
      <c r="F4" s="16"/>
      <c r="G4" s="16"/>
      <c r="H4" s="16">
        <f>SUM(E4:G4)</f>
        <v>0</v>
      </c>
    </row>
    <row r="5" spans="1:8" ht="44.1" customHeight="1" x14ac:dyDescent="0.2">
      <c r="A5" s="24">
        <v>3</v>
      </c>
      <c r="B5" s="3" t="s">
        <v>54</v>
      </c>
      <c r="C5" s="4" t="s">
        <v>58</v>
      </c>
      <c r="D5" s="16">
        <v>10</v>
      </c>
      <c r="E5" s="16"/>
      <c r="F5" s="16"/>
      <c r="G5" s="16"/>
      <c r="H5" s="16">
        <f>SUM(E5:G5)</f>
        <v>0</v>
      </c>
    </row>
    <row r="6" spans="1:8" ht="44.1" customHeight="1" x14ac:dyDescent="0.2">
      <c r="A6" s="24">
        <v>4</v>
      </c>
      <c r="B6" s="3" t="s">
        <v>22</v>
      </c>
      <c r="C6" s="9" t="s">
        <v>23</v>
      </c>
      <c r="D6" s="16">
        <v>10</v>
      </c>
      <c r="E6" s="16"/>
      <c r="F6" s="16"/>
      <c r="G6" s="16"/>
      <c r="H6" s="16">
        <f>SUM(E6:G6)</f>
        <v>0</v>
      </c>
    </row>
    <row r="7" spans="1:8" ht="44.1" customHeight="1" x14ac:dyDescent="0.2">
      <c r="A7" s="24">
        <v>5</v>
      </c>
      <c r="B7" s="3" t="s">
        <v>29</v>
      </c>
      <c r="C7" s="4" t="s">
        <v>31</v>
      </c>
      <c r="D7" s="16">
        <v>10</v>
      </c>
      <c r="E7" s="16"/>
      <c r="F7" s="16"/>
      <c r="G7" s="16"/>
      <c r="H7" s="16">
        <f>SUM(E7:G7)</f>
        <v>0</v>
      </c>
    </row>
    <row r="8" spans="1:8" ht="44.1" customHeight="1" x14ac:dyDescent="0.2">
      <c r="A8" s="24">
        <v>6</v>
      </c>
      <c r="B8" s="3" t="s">
        <v>33</v>
      </c>
      <c r="C8" s="4" t="s">
        <v>35</v>
      </c>
      <c r="D8" s="16">
        <v>10</v>
      </c>
      <c r="E8" s="16"/>
      <c r="F8" s="16"/>
      <c r="G8" s="16"/>
      <c r="H8" s="16">
        <f>SUM(E8:G8)</f>
        <v>0</v>
      </c>
    </row>
    <row r="9" spans="1:8" ht="44.1" customHeight="1" x14ac:dyDescent="0.2">
      <c r="A9" s="24">
        <v>7</v>
      </c>
      <c r="B9" s="3" t="s">
        <v>56</v>
      </c>
      <c r="C9" s="4" t="s">
        <v>37</v>
      </c>
      <c r="D9" s="16">
        <v>10</v>
      </c>
      <c r="E9" s="16"/>
      <c r="F9" s="16"/>
      <c r="G9" s="16"/>
      <c r="H9" s="16">
        <f>SUM(E9:G9)</f>
        <v>0</v>
      </c>
    </row>
    <row r="10" spans="1:8" ht="44.1" customHeight="1" x14ac:dyDescent="0.2">
      <c r="A10" s="24">
        <v>8</v>
      </c>
      <c r="B10" s="3" t="s">
        <v>39</v>
      </c>
      <c r="C10" s="4" t="s">
        <v>41</v>
      </c>
      <c r="D10" s="16">
        <v>5</v>
      </c>
      <c r="E10" s="16"/>
      <c r="F10" s="16"/>
      <c r="G10" s="16"/>
      <c r="H10" s="16">
        <f>SUM(E10:G10)</f>
        <v>0</v>
      </c>
    </row>
    <row r="11" spans="1:8" ht="44.1" customHeight="1" x14ac:dyDescent="0.2">
      <c r="A11" s="24">
        <v>9</v>
      </c>
      <c r="B11" s="3" t="s">
        <v>43</v>
      </c>
      <c r="C11" s="4" t="s">
        <v>45</v>
      </c>
      <c r="D11" s="16">
        <v>5</v>
      </c>
      <c r="E11" s="16"/>
      <c r="F11" s="16"/>
      <c r="G11" s="16"/>
      <c r="H11" s="16">
        <f>SUM(E11:G11)</f>
        <v>0</v>
      </c>
    </row>
    <row r="12" spans="1:8" ht="44.1" customHeight="1" x14ac:dyDescent="0.2">
      <c r="A12" s="24">
        <v>10</v>
      </c>
      <c r="B12" s="10" t="s">
        <v>47</v>
      </c>
      <c r="C12" s="4" t="s">
        <v>49</v>
      </c>
      <c r="D12" s="16">
        <v>5</v>
      </c>
      <c r="E12" s="16"/>
      <c r="F12" s="16"/>
      <c r="G12" s="16"/>
      <c r="H12" s="16">
        <f>SUM(E12:G12)</f>
        <v>0</v>
      </c>
    </row>
    <row r="13" spans="1:8" ht="44.1" customHeight="1" x14ac:dyDescent="0.2">
      <c r="A13" s="24">
        <v>11</v>
      </c>
      <c r="B13" s="11" t="s">
        <v>51</v>
      </c>
      <c r="C13" s="5" t="s">
        <v>61</v>
      </c>
      <c r="D13" s="16">
        <v>10</v>
      </c>
      <c r="E13" s="16"/>
      <c r="F13" s="16"/>
      <c r="G13" s="16"/>
      <c r="H13" s="16">
        <f>SUM(E13:G13)</f>
        <v>0</v>
      </c>
    </row>
    <row r="14" spans="1:8" ht="39.75" customHeight="1" thickBot="1" x14ac:dyDescent="0.25">
      <c r="A14" s="24">
        <v>12</v>
      </c>
      <c r="B14" s="12"/>
      <c r="C14" s="13"/>
      <c r="D14" s="17"/>
      <c r="E14" s="17"/>
      <c r="F14" s="17"/>
      <c r="G14" s="17"/>
      <c r="H14" s="17">
        <f>SUM(E14:G14)</f>
        <v>0</v>
      </c>
    </row>
    <row r="15" spans="1:8" ht="39.9" customHeight="1" thickTop="1" thickBot="1" x14ac:dyDescent="0.25">
      <c r="B15" s="14" t="s">
        <v>3</v>
      </c>
      <c r="C15" s="15"/>
      <c r="D15" s="18">
        <f>SUM(D3:D14)</f>
        <v>100</v>
      </c>
      <c r="E15" s="18">
        <f>SUM(E3:E14)</f>
        <v>0</v>
      </c>
      <c r="F15" s="18">
        <f t="shared" ref="F15:G15" si="0">SUM(F3:F14)</f>
        <v>0</v>
      </c>
      <c r="G15" s="21">
        <f t="shared" si="0"/>
        <v>0</v>
      </c>
      <c r="H15" s="22">
        <f>SUM(H3:H14)</f>
        <v>0</v>
      </c>
    </row>
    <row r="16" spans="1:8" ht="15" thickTop="1" x14ac:dyDescent="0.2">
      <c r="G16" s="20" t="s">
        <v>20</v>
      </c>
      <c r="H16" s="20">
        <v>180</v>
      </c>
    </row>
    <row r="17" ht="35.25" customHeight="1" x14ac:dyDescent="0.2"/>
  </sheetData>
  <sortState xmlns:xlrd2="http://schemas.microsoft.com/office/spreadsheetml/2017/richdata2" ref="A5:E7">
    <sortCondition ref="A5:A7"/>
  </sortState>
  <phoneticPr fontId="1"/>
  <pageMargins left="0.31496062992125984" right="0.31496062992125984"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
  <sheetViews>
    <sheetView workbookViewId="0">
      <selection activeCell="K12" sqref="K12"/>
    </sheetView>
  </sheetViews>
  <sheetFormatPr defaultRowHeight="14.4" x14ac:dyDescent="0.2"/>
  <cols>
    <col min="2" max="2" width="14.5" customWidth="1"/>
    <col min="3" max="3" width="4.09765625" customWidth="1"/>
    <col min="4" max="4" width="6.59765625" customWidth="1"/>
    <col min="5" max="5" width="3.8984375" style="8" customWidth="1"/>
    <col min="6" max="6" width="4.09765625" customWidth="1"/>
    <col min="7" max="7" width="13.5" customWidth="1"/>
    <col min="8" max="8" width="3.3984375" customWidth="1"/>
    <col min="9" max="9" width="13.69921875" style="8" customWidth="1"/>
    <col min="10" max="10" width="5.69921875" customWidth="1"/>
    <col min="11" max="11" width="5.8984375" customWidth="1"/>
    <col min="12" max="12" width="3" customWidth="1"/>
    <col min="13" max="13" width="11" customWidth="1"/>
  </cols>
  <sheetData>
    <row r="2" spans="2:14" x14ac:dyDescent="0.2">
      <c r="G2" s="8" t="s">
        <v>5</v>
      </c>
      <c r="I2" s="8" t="s">
        <v>8</v>
      </c>
    </row>
    <row r="3" spans="2:14" x14ac:dyDescent="0.2">
      <c r="B3" t="s">
        <v>11</v>
      </c>
      <c r="C3">
        <v>2</v>
      </c>
      <c r="D3" t="s">
        <v>9</v>
      </c>
      <c r="E3" s="8">
        <v>6</v>
      </c>
      <c r="F3" t="s">
        <v>6</v>
      </c>
      <c r="G3" s="8">
        <v>1056000</v>
      </c>
      <c r="H3" t="s">
        <v>7</v>
      </c>
      <c r="I3" s="8">
        <v>1056000</v>
      </c>
      <c r="J3" t="s">
        <v>10</v>
      </c>
      <c r="K3">
        <f>ROUNDUP(C3*(E3-G3/I3),0)</f>
        <v>10</v>
      </c>
      <c r="L3" t="s">
        <v>12</v>
      </c>
      <c r="M3">
        <f>ROUNDUP(C3*(E3-G3/I3),5)</f>
        <v>10</v>
      </c>
      <c r="N3" t="s">
        <v>13</v>
      </c>
    </row>
    <row r="4" spans="2:14" x14ac:dyDescent="0.2">
      <c r="G4" s="8"/>
    </row>
  </sheetData>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採点表</vt:lpstr>
      <vt:lpstr>集計表</vt:lpstr>
      <vt:lpstr>Sheet2</vt:lpstr>
      <vt:lpstr>Sheet2!Print_Area</vt:lpstr>
      <vt:lpstr>採点表!Print_Area</vt:lpstr>
      <vt:lpstr>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日野町</dc:creator>
  <cp:lastModifiedBy>U0045@DM402E.LOCALTASK</cp:lastModifiedBy>
  <cp:lastPrinted>2024-02-02T00:35:57Z</cp:lastPrinted>
  <dcterms:created xsi:type="dcterms:W3CDTF">2016-06-27T07:02:01Z</dcterms:created>
  <dcterms:modified xsi:type="dcterms:W3CDTF">2026-04-08T07:31:11Z</dcterms:modified>
</cp:coreProperties>
</file>