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1.255.115\kikakuseisaku\生田\生田R6年度\公共交通\地域公共交通会議\第1回\会議資料\"/>
    </mc:Choice>
  </mc:AlternateContent>
  <xr:revisionPtr revIDLastSave="0" documentId="13_ncr:1_{0AAF1CC1-4BB1-4ACE-8E4E-AB798BBBFC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Sheet1!$A$1:$O$44</definedName>
  </definedNames>
  <calcPr calcId="181029"/>
</workbook>
</file>

<file path=xl/calcChain.xml><?xml version="1.0" encoding="utf-8"?>
<calcChain xmlns="http://schemas.openxmlformats.org/spreadsheetml/2006/main">
  <c r="N24" i="1" l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T8" i="1"/>
  <c r="S8" i="1"/>
  <c r="N13" i="1"/>
  <c r="O13" i="1" s="1"/>
  <c r="N12" i="1"/>
  <c r="O12" i="1" s="1"/>
  <c r="N11" i="1"/>
  <c r="N10" i="1"/>
  <c r="O11" i="1" s="1"/>
  <c r="O9" i="1"/>
  <c r="N9" i="1"/>
  <c r="N8" i="1"/>
  <c r="N7" i="1"/>
  <c r="O8" i="1" s="1"/>
  <c r="N6" i="1"/>
  <c r="O10" i="1" l="1"/>
  <c r="O7" i="1"/>
  <c r="D14" i="2" l="1"/>
  <c r="D3" i="2"/>
  <c r="D4" i="2"/>
  <c r="D5" i="2"/>
  <c r="D6" i="2"/>
  <c r="D7" i="2"/>
  <c r="D8" i="2"/>
  <c r="D9" i="2"/>
  <c r="D10" i="2"/>
  <c r="D11" i="2"/>
  <c r="D12" i="2"/>
  <c r="D13" i="2"/>
  <c r="D2" i="2"/>
  <c r="C14" i="2"/>
  <c r="B14" i="2"/>
</calcChain>
</file>

<file path=xl/sharedStrings.xml><?xml version="1.0" encoding="utf-8"?>
<sst xmlns="http://schemas.openxmlformats.org/spreadsheetml/2006/main" count="61" uniqueCount="31">
  <si>
    <t>28年度</t>
    <rPh sb="2" eb="3">
      <t>ネン</t>
    </rPh>
    <rPh sb="3" eb="4">
      <t>ド</t>
    </rPh>
    <phoneticPr fontId="6"/>
  </si>
  <si>
    <t>4月</t>
    <rPh sb="1" eb="2">
      <t>ガツ</t>
    </rPh>
    <phoneticPr fontId="1"/>
  </si>
  <si>
    <t>５月</t>
    <rPh sb="1" eb="2">
      <t>ツキ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</si>
  <si>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</si>
  <si>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</si>
  <si>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</si>
  <si>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</si>
  <si>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</si>
  <si>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</si>
  <si>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</si>
  <si>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</si>
  <si>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</si>
  <si>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</si>
  <si>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</si>
  <si>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年度</t>
    <rPh sb="0" eb="2">
      <t>ネンド</t>
    </rPh>
    <phoneticPr fontId="1"/>
  </si>
  <si>
    <t>29年度</t>
    <rPh sb="2" eb="3">
      <t>ネン</t>
    </rPh>
    <rPh sb="3" eb="4">
      <t>ド</t>
    </rPh>
    <phoneticPr fontId="6"/>
  </si>
  <si>
    <t>30年度</t>
    <rPh sb="2" eb="4">
      <t>ネンド</t>
    </rPh>
    <phoneticPr fontId="6"/>
  </si>
  <si>
    <t>30年度</t>
    <rPh sb="2" eb="3">
      <t>ネン</t>
    </rPh>
    <rPh sb="3" eb="4">
      <t>ド</t>
    </rPh>
    <phoneticPr fontId="6"/>
  </si>
  <si>
    <t>R1年度</t>
    <rPh sb="2" eb="4">
      <t>ネンド</t>
    </rPh>
    <phoneticPr fontId="6"/>
  </si>
  <si>
    <t>R2年度</t>
    <rPh sb="2" eb="4">
      <t>ネンド</t>
    </rPh>
    <phoneticPr fontId="6"/>
  </si>
  <si>
    <t>日野交通</t>
    <rPh sb="0" eb="2">
      <t>ヒノ</t>
    </rPh>
    <rPh sb="2" eb="4">
      <t>コウツウ</t>
    </rPh>
    <phoneticPr fontId="1"/>
  </si>
  <si>
    <t>日南交通</t>
    <rPh sb="0" eb="2">
      <t>ニチナン</t>
    </rPh>
    <rPh sb="2" eb="4">
      <t>コウツウ</t>
    </rPh>
    <phoneticPr fontId="1"/>
  </si>
  <si>
    <t>合計</t>
    <rPh sb="0" eb="2">
      <t>ゴウケイ</t>
    </rPh>
    <phoneticPr fontId="1"/>
  </si>
  <si>
    <t>（利用枚数）</t>
    <rPh sb="1" eb="3">
      <t>リヨウ</t>
    </rPh>
    <rPh sb="3" eb="5">
      <t>マイスウ</t>
    </rPh>
    <phoneticPr fontId="1"/>
  </si>
  <si>
    <t>R3年度</t>
    <rPh sb="2" eb="4">
      <t>ネンド</t>
    </rPh>
    <phoneticPr fontId="6"/>
  </si>
  <si>
    <t>R4年度</t>
    <rPh sb="2" eb="4">
      <t>ネンド</t>
    </rPh>
    <phoneticPr fontId="6"/>
  </si>
  <si>
    <t>前年比</t>
    <rPh sb="0" eb="2">
      <t>ゼンネン</t>
    </rPh>
    <rPh sb="2" eb="3">
      <t>ヒ</t>
    </rPh>
    <phoneticPr fontId="1"/>
  </si>
  <si>
    <t>タクシー助成券利用枚数</t>
    <rPh sb="4" eb="6">
      <t>ジョセイ</t>
    </rPh>
    <rPh sb="6" eb="7">
      <t>ケン</t>
    </rPh>
    <rPh sb="7" eb="9">
      <t>リヨウ</t>
    </rPh>
    <rPh sb="9" eb="11">
      <t>マイスウ</t>
    </rPh>
    <phoneticPr fontId="1"/>
  </si>
  <si>
    <t>タクシー助成金額（町の支出額）</t>
    <rPh sb="4" eb="6">
      <t>ジョセイ</t>
    </rPh>
    <rPh sb="6" eb="8">
      <t>キンガク</t>
    </rPh>
    <rPh sb="9" eb="10">
      <t>チョウ</t>
    </rPh>
    <rPh sb="11" eb="13">
      <t>シシュツ</t>
    </rPh>
    <rPh sb="13" eb="14">
      <t>ガク</t>
    </rPh>
    <phoneticPr fontId="1"/>
  </si>
  <si>
    <t>　　　　　　　　　　　　　　　　　タクシー助成券利用実績　　　　　　　　　　　　【資料４】</t>
    <rPh sb="21" eb="23">
      <t>ジョセイ</t>
    </rPh>
    <rPh sb="23" eb="24">
      <t>ケン</t>
    </rPh>
    <rPh sb="24" eb="26">
      <t>リヨウ</t>
    </rPh>
    <rPh sb="26" eb="28">
      <t>ジッセキ</t>
    </rPh>
    <rPh sb="41" eb="43">
      <t>シリョウ</t>
    </rPh>
    <phoneticPr fontId="1"/>
  </si>
  <si>
    <t>R5年度</t>
    <rPh sb="2" eb="4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</si>
</sst>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5" fillId="0" borderId="1" xfId="1" applyBorder="1"/>
    <xf numFmtId="38" fontId="7" fillId="2" borderId="1" xfId="2" applyFont="1" applyFill="1" applyBorder="1"/>
    <xf numFmtId="58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/>
    </xf>
    <xf numFmtId="0" fontId="2" fillId="0" borderId="0" xfId="0" applyFont="1">
      <alignment vertical="center"/>
    </xf>
    <xf numFmtId="0" fontId="7" fillId="0" borderId="0" xfId="1" applyFont="1"/>
    <xf numFmtId="0" fontId="5" fillId="3" borderId="1" xfId="1" applyFill="1" applyBorder="1" applyAlignment="1">
      <alignment horizontal="center"/>
    </xf>
    <xf numFmtId="38" fontId="7" fillId="3" borderId="1" xfId="2" applyFont="1" applyFill="1" applyBorder="1"/>
    <xf numFmtId="0" fontId="5" fillId="3" borderId="1" xfId="1" applyFill="1" applyBorder="1"/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3" fontId="0" fillId="0" borderId="0" xfId="0" applyNumberFormat="1">
      <alignment vertical="center"/>
    </xf>
    <xf numFmtId="0" fontId="8" fillId="0" borderId="0" xfId="0" applyFont="1">
      <alignment vertical="center"/>
    </xf>
    <xf numFmtId="38" fontId="5" fillId="0" borderId="1" xfId="2" applyFont="1" applyBorder="1" applyAlignment="1">
      <alignment shrinkToFit="1"/>
    </xf>
    <xf numFmtId="38" fontId="5" fillId="3" borderId="1" xfId="2" applyFont="1" applyFill="1" applyBorder="1" applyAlignment="1">
      <alignment shrinkToFit="1"/>
    </xf>
    <xf numFmtId="38" fontId="7" fillId="0" borderId="1" xfId="2" applyFont="1" applyFill="1" applyBorder="1"/>
    <xf numFmtId="38" fontId="5" fillId="0" borderId="1" xfId="2" applyFont="1" applyFill="1" applyBorder="1" applyAlignment="1">
      <alignment shrinkToFit="1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176" fontId="10" fillId="3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タクシー助成券利用枚数と助成金額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615697244002259"/>
          <c:y val="0.16864872638998124"/>
          <c:w val="0.77200845752100389"/>
          <c:h val="0.72408477574664398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578787976008629E-4"/>
                  <c:y val="2.0306236530845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3D-4BFF-9AF9-EFE6616A1594}"/>
                </c:ext>
              </c:extLst>
            </c:dLbl>
            <c:dLbl>
              <c:idx val="1"/>
              <c:layout>
                <c:manualLayout>
                  <c:x val="-2.8187780444379696E-17"/>
                  <c:y val="1.648980818537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D-4BFF-9AF9-EFE6616A1594}"/>
                </c:ext>
              </c:extLst>
            </c:dLbl>
            <c:dLbl>
              <c:idx val="2"/>
              <c:layout>
                <c:manualLayout>
                  <c:x val="1.8748218065771306E-3"/>
                  <c:y val="2.8775901971805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3D-4BFF-9AF9-EFE6616A1594}"/>
                </c:ext>
              </c:extLst>
            </c:dLbl>
            <c:dLbl>
              <c:idx val="3"/>
              <c:layout>
                <c:manualLayout>
                  <c:x val="-4.612599175422288E-3"/>
                  <c:y val="2.516682161333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3D-4BFF-9AF9-EFE6616A1594}"/>
                </c:ext>
              </c:extLst>
            </c:dLbl>
            <c:dLbl>
              <c:idx val="4"/>
              <c:layout>
                <c:manualLayout>
                  <c:x val="3.813566247396333E-3"/>
                  <c:y val="1.055249693089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3D-4BFF-9AF9-EFE6616A1594}"/>
                </c:ext>
              </c:extLst>
            </c:dLbl>
            <c:dLbl>
              <c:idx val="5"/>
              <c:layout>
                <c:manualLayout>
                  <c:x val="3.7174401648429143E-3"/>
                  <c:y val="2.424455840521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3D-4BFF-9AF9-EFE6616A1594}"/>
                </c:ext>
              </c:extLst>
            </c:dLbl>
            <c:dLbl>
              <c:idx val="6"/>
              <c:layout>
                <c:manualLayout>
                  <c:x val="-2.5932250482295065E-3"/>
                  <c:y val="1.4406009286481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3D-4BFF-9AF9-EFE6616A1594}"/>
                </c:ext>
              </c:extLst>
            </c:dLbl>
            <c:dLbl>
              <c:idx val="7"/>
              <c:layout>
                <c:manualLayout>
                  <c:x val="-1.5375330584740771E-3"/>
                  <c:y val="1.6381458381905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20-4477-A7BB-63DE69682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Sheet1!$R$6:$R$13</c:f>
              <c:strCache>
                <c:ptCount val="8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R1年度</c:v>
                </c:pt>
                <c:pt idx="4">
                  <c:v>R2年度</c:v>
                </c:pt>
                <c:pt idx="5">
                  <c:v>R3年度</c:v>
                </c:pt>
                <c:pt idx="6">
                  <c:v>R4年度</c:v>
                </c:pt>
                <c:pt idx="7">
                  <c:v>R5年度</c:v>
                </c:pt>
              </c:strCache>
            </c:strRef>
          </c:cat>
          <c:val>
            <c:numRef>
              <c:f>Sheet1!$T$6:$T$13</c:f>
              <c:numCache>
                <c:formatCode>#,##0_);[Red]\(#,##0\)</c:formatCode>
                <c:ptCount val="8"/>
                <c:pt idx="0">
                  <c:v>4259360</c:v>
                </c:pt>
                <c:pt idx="1">
                  <c:v>4460640</c:v>
                </c:pt>
                <c:pt idx="2">
                  <c:v>4692580</c:v>
                </c:pt>
                <c:pt idx="3">
                  <c:v>4669390</c:v>
                </c:pt>
                <c:pt idx="4">
                  <c:v>4629980</c:v>
                </c:pt>
                <c:pt idx="5">
                  <c:v>810770</c:v>
                </c:pt>
                <c:pt idx="6">
                  <c:v>1193560</c:v>
                </c:pt>
                <c:pt idx="7">
                  <c:v>1219750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3D-4BFF-9AF9-EFE6616A1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06560"/>
        <c:axId val="113505024"/>
      </c:barChart>
      <c:lineChart>
        <c:grouping val="standard"/>
        <c:varyColors val="0"/>
        <c:ser>
          <c:idx val="0"/>
          <c:order val="0"/>
          <c:spPr>
            <a:ln w="69850"/>
          </c:spPr>
          <c:marker>
            <c:symbol val="none"/>
          </c:marker>
          <c:dLbls>
            <c:dLbl>
              <c:idx val="0"/>
              <c:layout>
                <c:manualLayout>
                  <c:x val="-2.6974988453368862E-2"/>
                  <c:y val="-4.789770746649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3D-4BFF-9AF9-EFE6616A1594}"/>
                </c:ext>
              </c:extLst>
            </c:dLbl>
            <c:dLbl>
              <c:idx val="1"/>
              <c:layout>
                <c:manualLayout>
                  <c:x val="-3.0805140687301519E-2"/>
                  <c:y val="-4.808764209222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3D-4BFF-9AF9-EFE6616A1594}"/>
                </c:ext>
              </c:extLst>
            </c:dLbl>
            <c:dLbl>
              <c:idx val="2"/>
              <c:layout>
                <c:manualLayout>
                  <c:x val="-3.0571605154246648E-2"/>
                  <c:y val="-3.113637983313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3D-4BFF-9AF9-EFE6616A1594}"/>
                </c:ext>
              </c:extLst>
            </c:dLbl>
            <c:dLbl>
              <c:idx val="3"/>
              <c:layout>
                <c:manualLayout>
                  <c:x val="-3.5966651271158542E-2"/>
                  <c:y val="-1.9610024549614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3D-4BFF-9AF9-EFE6616A1594}"/>
                </c:ext>
              </c:extLst>
            </c:dLbl>
            <c:dLbl>
              <c:idx val="4"/>
              <c:layout>
                <c:manualLayout>
                  <c:x val="-3.7513022118079019E-2"/>
                  <c:y val="-3.6025987184411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3D-4BFF-9AF9-EFE6616A1594}"/>
                </c:ext>
              </c:extLst>
            </c:dLbl>
            <c:dLbl>
              <c:idx val="5"/>
              <c:layout>
                <c:manualLayout>
                  <c:x val="-3.3367736139956673E-2"/>
                  <c:y val="-3.9048172774080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3D-4BFF-9AF9-EFE6616A1594}"/>
                </c:ext>
              </c:extLst>
            </c:dLbl>
            <c:dLbl>
              <c:idx val="6"/>
              <c:layout>
                <c:manualLayout>
                  <c:x val="-3.9036027305134446E-2"/>
                  <c:y val="-5.3593811420391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3D-4BFF-9AF9-EFE6616A1594}"/>
                </c:ext>
              </c:extLst>
            </c:dLbl>
            <c:dLbl>
              <c:idx val="7"/>
              <c:layout>
                <c:manualLayout>
                  <c:x val="-4.4588458695748234E-2"/>
                  <c:y val="-4.5049010550239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20-4477-A7BB-63DE69682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Sheet1!$R$6:$R$13</c:f>
              <c:strCache>
                <c:ptCount val="8"/>
                <c:pt idx="0">
                  <c:v>28年度</c:v>
                </c:pt>
                <c:pt idx="1">
                  <c:v>29年度</c:v>
                </c:pt>
                <c:pt idx="2">
                  <c:v>30年度</c:v>
                </c:pt>
                <c:pt idx="3">
                  <c:v>R1年度</c:v>
                </c:pt>
                <c:pt idx="4">
                  <c:v>R2年度</c:v>
                </c:pt>
                <c:pt idx="5">
                  <c:v>R3年度</c:v>
                </c:pt>
                <c:pt idx="6">
                  <c:v>R4年度</c:v>
                </c:pt>
                <c:pt idx="7">
                  <c:v>R5年度</c:v>
                </c:pt>
              </c:strCache>
            </c:strRef>
          </c:cat>
          <c:val>
            <c:numRef>
              <c:f>Sheet1!$S$6:$S$13</c:f>
              <c:numCache>
                <c:formatCode>#,##0_);[Red]\(#,##0\)</c:formatCode>
                <c:ptCount val="8"/>
                <c:pt idx="0">
                  <c:v>4503</c:v>
                </c:pt>
                <c:pt idx="1">
                  <c:v>4671</c:v>
                </c:pt>
                <c:pt idx="2">
                  <c:v>4744</c:v>
                </c:pt>
                <c:pt idx="3">
                  <c:v>4644</c:v>
                </c:pt>
                <c:pt idx="4">
                  <c:v>4479</c:v>
                </c:pt>
                <c:pt idx="5">
                  <c:v>1889</c:v>
                </c:pt>
                <c:pt idx="6">
                  <c:v>4090</c:v>
                </c:pt>
                <c:pt idx="7">
                  <c:v>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3D-4BFF-9AF9-EFE6616A1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89408"/>
        <c:axId val="113490944"/>
      </c:lineChart>
      <c:catAx>
        <c:axId val="1134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13490944"/>
        <c:crosses val="autoZero"/>
        <c:auto val="1"/>
        <c:lblAlgn val="ctr"/>
        <c:lblOffset val="100"/>
        <c:noMultiLvlLbl val="0"/>
      </c:catAx>
      <c:valAx>
        <c:axId val="113490944"/>
        <c:scaling>
          <c:orientation val="minMax"/>
          <c:max val="6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3489408"/>
        <c:crosses val="autoZero"/>
        <c:crossBetween val="between"/>
      </c:valAx>
      <c:valAx>
        <c:axId val="113505024"/>
        <c:scaling>
          <c:orientation val="minMax"/>
          <c:max val="5000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13506560"/>
        <c:crosses val="max"/>
        <c:crossBetween val="between"/>
      </c:valAx>
      <c:catAx>
        <c:axId val="11350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5050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160115</xdr:colOff>
      <xdr:row>24</xdr:row>
      <xdr:rowOff>97972</xdr:rowOff>
    </xdr:from>
    <xdr:to>
      <xdr:col>14</xdr:col>
      <xdr:colOff>266700</xdr:colOff>
      <xdr:row>43</xdr:row>
      <xdr:rowOff>20410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60115" y="4278086"/>
          <a:ext cx="7606842" cy="3101067"/>
          <a:chOff x="1174750" y="3596821"/>
          <a:chExt cx="6774089" cy="2927350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1174750" y="3596821"/>
          <a:ext cx="6774089" cy="29273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506474" y="3788826"/>
            <a:ext cx="406400" cy="212725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（枚）</a:t>
            </a:r>
          </a:p>
        </xdr:txBody>
      </xdr:sp>
    </xdr:grpSp>
    <xdr:clientData/>
  </xdr:twoCellAnchor>
  <xdr:twoCellAnchor>
    <xdr:from>
      <xdr:col>8</xdr:col>
      <xdr:colOff>500743</xdr:colOff>
      <xdr:row>33</xdr:row>
      <xdr:rowOff>0</xdr:rowOff>
    </xdr:from>
    <xdr:to>
      <xdr:col>9</xdr:col>
      <xdr:colOff>228600</xdr:colOff>
      <xdr:row>34</xdr:row>
      <xdr:rowOff>141514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CF8358B-F432-4910-84D0-D0214B0ED54E}"/>
            </a:ext>
          </a:extLst>
        </xdr:cNvPr>
        <xdr:cNvCxnSpPr/>
      </xdr:nvCxnSpPr>
      <xdr:spPr>
        <a:xfrm>
          <a:off x="4680857" y="5725886"/>
          <a:ext cx="250372" cy="30479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348342</xdr:colOff>
      <xdr:row>33</xdr:row>
      <xdr:rowOff>21771</xdr:rowOff>
    </xdr:from>
    <xdr:to>
      <xdr:col>10</xdr:col>
      <xdr:colOff>97971</xdr:colOff>
      <xdr:row>34</xdr:row>
      <xdr:rowOff>152402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4267516-E5DD-40DC-8736-F7D4B6906987}"/>
            </a:ext>
          </a:extLst>
        </xdr:cNvPr>
        <xdr:cNvCxnSpPr/>
      </xdr:nvCxnSpPr>
      <xdr:spPr>
        <a:xfrm flipV="1">
          <a:off x="5050971" y="5747657"/>
          <a:ext cx="272143" cy="2939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174171</xdr:colOff>
      <xdr:row>25</xdr:row>
      <xdr:rowOff>21771</xdr:rowOff>
    </xdr:from>
    <xdr:to>
      <xdr:col>13</xdr:col>
      <xdr:colOff>630531</xdr:colOff>
      <xdr:row>26</xdr:row>
      <xdr:rowOff>83835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2B98D77-5C4A-4071-AAD8-ACD13568E0F8}"/>
            </a:ext>
          </a:extLst>
        </xdr:cNvPr>
        <xdr:cNvSpPr txBox="1"/>
      </xdr:nvSpPr>
      <xdr:spPr>
        <a:xfrm>
          <a:off x="6966857" y="4604657"/>
          <a:ext cx="456360" cy="22534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（円）</a:t>
          </a:r>
        </a:p>
      </xdr:txBody>
    </xdr:sp>
    <xdr:clientData/>
  </xdr:twoCellAnchor>
  <xdr:twoCellAnchor>
    <xdr:from>
      <xdr:col>3</xdr:col>
      <xdr:colOff>43542</xdr:colOff>
      <xdr:row>31</xdr:row>
      <xdr:rowOff>21770</xdr:rowOff>
    </xdr:from>
    <xdr:to>
      <xdr:col>7</xdr:col>
      <xdr:colOff>174170</xdr:colOff>
      <xdr:row>40</xdr:row>
      <xdr:rowOff>152398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E16F202B-450C-46BA-B390-7C2048118C2E}"/>
            </a:ext>
          </a:extLst>
        </xdr:cNvPr>
        <xdr:cNvSpPr/>
      </xdr:nvSpPr>
      <xdr:spPr>
        <a:xfrm>
          <a:off x="1611085" y="5421084"/>
          <a:ext cx="2220685" cy="1600200"/>
        </a:xfrm>
        <a:prstGeom prst="borderCallout1">
          <a:avLst>
            <a:gd name="adj1" fmla="val -2501"/>
            <a:gd name="adj2" fmla="val 100799"/>
            <a:gd name="adj3" fmla="val -1363"/>
            <a:gd name="adj4" fmla="val 15283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【R2</a:t>
          </a:r>
          <a:r>
            <a:rPr kumimoji="1" lang="ja-JP" altLang="en-US" sz="1100">
              <a:solidFill>
                <a:sysClr val="windowText" lastClr="000000"/>
              </a:solidFill>
            </a:rPr>
            <a:t>→</a:t>
          </a:r>
          <a:r>
            <a:rPr kumimoji="1" lang="en-US" altLang="ja-JP" sz="1100">
              <a:solidFill>
                <a:sysClr val="windowText" lastClr="000000"/>
              </a:solidFill>
            </a:rPr>
            <a:t>R3】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◇町営タクシー運行開始による補助制度改正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1,000</a:t>
          </a:r>
          <a:r>
            <a:rPr kumimoji="1" lang="ja-JP" altLang="en-US" sz="1100">
              <a:solidFill>
                <a:sysClr val="windowText" lastClr="000000"/>
              </a:solidFill>
            </a:rPr>
            <a:t>円以下は補助適用外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【R3</a:t>
          </a:r>
          <a:r>
            <a:rPr kumimoji="1" lang="ja-JP" altLang="en-US" sz="1100">
              <a:solidFill>
                <a:sysClr val="windowText" lastClr="000000"/>
              </a:solidFill>
            </a:rPr>
            <a:t>→</a:t>
          </a:r>
          <a:r>
            <a:rPr kumimoji="1" lang="en-US" altLang="ja-JP" sz="1100">
              <a:solidFill>
                <a:sysClr val="windowText" lastClr="000000"/>
              </a:solidFill>
            </a:rPr>
            <a:t>R4】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◇補助額改定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・上限</a:t>
          </a:r>
          <a:r>
            <a:rPr kumimoji="1" lang="en-US" altLang="ja-JP" sz="1100">
              <a:solidFill>
                <a:sysClr val="windowText" lastClr="000000"/>
              </a:solidFill>
            </a:rPr>
            <a:t>1,000</a:t>
          </a:r>
          <a:r>
            <a:rPr kumimoji="1" lang="ja-JP" altLang="en-US" sz="1100">
              <a:solidFill>
                <a:sysClr val="windowText" lastClr="000000"/>
              </a:solidFill>
            </a:rPr>
            <a:t>円→上限</a:t>
          </a:r>
          <a:r>
            <a:rPr kumimoji="1" lang="en-US" altLang="ja-JP" sz="1100">
              <a:solidFill>
                <a:sysClr val="windowText" lastClr="000000"/>
              </a:solidFill>
            </a:rPr>
            <a:t>500</a:t>
          </a:r>
          <a:r>
            <a:rPr kumimoji="1" lang="ja-JP" altLang="en-US" sz="1100">
              <a:solidFill>
                <a:sysClr val="windowText" lastClr="000000"/>
              </a:solidFill>
            </a:rPr>
            <a:t>円による補助適用範囲</a:t>
          </a:r>
          <a:r>
            <a:rPr kumimoji="1" lang="en-US" altLang="ja-JP" sz="1100">
              <a:solidFill>
                <a:sysClr val="windowText" lastClr="000000"/>
              </a:solidFill>
            </a:rPr>
            <a:t>UP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446319</xdr:colOff>
      <xdr:row>31</xdr:row>
      <xdr:rowOff>0</xdr:rowOff>
    </xdr:from>
    <xdr:to>
      <xdr:col>10</xdr:col>
      <xdr:colOff>185060</xdr:colOff>
      <xdr:row>32</xdr:row>
      <xdr:rowOff>87086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547AA76-B56F-43DF-9C93-D0C731D54509}"/>
            </a:ext>
          </a:extLst>
        </xdr:cNvPr>
        <xdr:cNvSpPr/>
      </xdr:nvSpPr>
      <xdr:spPr>
        <a:xfrm rot="16200000">
          <a:off x="4893132" y="5132615"/>
          <a:ext cx="250372" cy="78377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view="pageBreakPreview" zoomScale="70" zoomScaleNormal="70" zoomScaleSheetLayoutView="70" workbookViewId="0">
      <selection activeCell="W28" sqref="W28"/>
    </sheetView>
  </sheetViews>
  <sheetFormatPr defaultRowHeight="13.2" x14ac:dyDescent="0.2"/>
  <cols>
    <col min="1" max="13" width="7.6640625" customWidth="1"/>
    <col min="14" max="14" width="10.33203125" customWidth="1"/>
    <col min="15" max="15" width="9.33203125" customWidth="1"/>
    <col min="16" max="16" width="13" customWidth="1"/>
    <col min="20" max="20" width="12" customWidth="1"/>
  </cols>
  <sheetData>
    <row r="1" spans="1:20" ht="13.5" customHeight="1" x14ac:dyDescent="0.2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4"/>
    </row>
    <row r="2" spans="1:20" ht="13.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4"/>
    </row>
    <row r="3" spans="1:20" ht="14.4" x14ac:dyDescent="0.2">
      <c r="A3" s="6"/>
    </row>
    <row r="4" spans="1:20" ht="14.4" x14ac:dyDescent="0.2">
      <c r="A4" s="6" t="s">
        <v>27</v>
      </c>
      <c r="P4" s="3"/>
    </row>
    <row r="5" spans="1:20" ht="12.9" customHeight="1" x14ac:dyDescent="0.2">
      <c r="A5" s="4" t="s">
        <v>14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26</v>
      </c>
    </row>
    <row r="6" spans="1:20" ht="12.9" customHeight="1" x14ac:dyDescent="0.2">
      <c r="A6" s="5" t="s">
        <v>0</v>
      </c>
      <c r="B6" s="1">
        <v>370</v>
      </c>
      <c r="C6" s="1">
        <v>363</v>
      </c>
      <c r="D6" s="1">
        <v>410</v>
      </c>
      <c r="E6" s="1">
        <v>411</v>
      </c>
      <c r="F6" s="1">
        <v>419</v>
      </c>
      <c r="G6" s="1">
        <v>412</v>
      </c>
      <c r="H6" s="1">
        <v>338</v>
      </c>
      <c r="I6" s="1">
        <v>366</v>
      </c>
      <c r="J6" s="1">
        <v>387</v>
      </c>
      <c r="K6" s="1">
        <v>314</v>
      </c>
      <c r="L6" s="1">
        <v>328</v>
      </c>
      <c r="M6" s="1">
        <v>385</v>
      </c>
      <c r="N6" s="2">
        <f t="shared" ref="N6" si="0">SUM(B6:M6)</f>
        <v>4503</v>
      </c>
      <c r="O6" s="20"/>
      <c r="R6" s="5" t="s">
        <v>0</v>
      </c>
      <c r="S6" s="2">
        <v>4503</v>
      </c>
      <c r="T6" s="2">
        <v>4259360</v>
      </c>
    </row>
    <row r="7" spans="1:20" ht="12.9" customHeight="1" x14ac:dyDescent="0.2">
      <c r="A7" s="8" t="s">
        <v>15</v>
      </c>
      <c r="B7" s="10">
        <v>439</v>
      </c>
      <c r="C7" s="10">
        <v>421</v>
      </c>
      <c r="D7" s="10">
        <v>439</v>
      </c>
      <c r="E7" s="10">
        <v>396</v>
      </c>
      <c r="F7" s="10">
        <v>439</v>
      </c>
      <c r="G7" s="10">
        <v>396</v>
      </c>
      <c r="H7" s="10">
        <v>373</v>
      </c>
      <c r="I7" s="10">
        <v>402</v>
      </c>
      <c r="J7" s="10">
        <v>415</v>
      </c>
      <c r="K7" s="10">
        <v>346</v>
      </c>
      <c r="L7" s="10">
        <v>282</v>
      </c>
      <c r="M7" s="10">
        <v>323</v>
      </c>
      <c r="N7" s="9">
        <f>SUM(B7:M7)</f>
        <v>4671</v>
      </c>
      <c r="O7" s="21">
        <f t="shared" ref="O7:O13" si="1">N7-N6</f>
        <v>168</v>
      </c>
      <c r="R7" s="5" t="s">
        <v>15</v>
      </c>
      <c r="S7" s="2">
        <v>4671</v>
      </c>
      <c r="T7" s="2">
        <v>4460640</v>
      </c>
    </row>
    <row r="8" spans="1:20" ht="12.9" customHeight="1" x14ac:dyDescent="0.2">
      <c r="A8" s="5" t="s">
        <v>16</v>
      </c>
      <c r="B8" s="1">
        <v>450</v>
      </c>
      <c r="C8" s="1">
        <v>481</v>
      </c>
      <c r="D8" s="1">
        <v>448</v>
      </c>
      <c r="E8" s="1">
        <v>448</v>
      </c>
      <c r="F8" s="1">
        <v>451</v>
      </c>
      <c r="G8" s="1">
        <v>394</v>
      </c>
      <c r="H8" s="1">
        <v>401</v>
      </c>
      <c r="I8" s="1">
        <v>365</v>
      </c>
      <c r="J8" s="1">
        <v>350</v>
      </c>
      <c r="K8" s="1">
        <v>306</v>
      </c>
      <c r="L8" s="1">
        <v>302</v>
      </c>
      <c r="M8" s="1">
        <v>348</v>
      </c>
      <c r="N8" s="2">
        <f t="shared" ref="N8" si="2">SUM(B8:M8)</f>
        <v>4744</v>
      </c>
      <c r="O8" s="20">
        <f t="shared" si="1"/>
        <v>73</v>
      </c>
      <c r="R8" s="5" t="s">
        <v>17</v>
      </c>
      <c r="S8" s="2">
        <f>SUM(N8)</f>
        <v>4744</v>
      </c>
      <c r="T8" s="2">
        <f>SUM(N19)</f>
        <v>4692580</v>
      </c>
    </row>
    <row r="9" spans="1:20" ht="12.9" customHeight="1" x14ac:dyDescent="0.2">
      <c r="A9" s="8" t="s">
        <v>18</v>
      </c>
      <c r="B9" s="10">
        <v>463</v>
      </c>
      <c r="C9" s="10">
        <v>392</v>
      </c>
      <c r="D9" s="10">
        <v>448</v>
      </c>
      <c r="E9" s="10">
        <v>434</v>
      </c>
      <c r="F9" s="10">
        <v>421</v>
      </c>
      <c r="G9" s="10">
        <v>374</v>
      </c>
      <c r="H9" s="10">
        <v>413</v>
      </c>
      <c r="I9" s="10">
        <v>398</v>
      </c>
      <c r="J9" s="10">
        <v>391</v>
      </c>
      <c r="K9" s="10">
        <v>310</v>
      </c>
      <c r="L9" s="10">
        <v>286</v>
      </c>
      <c r="M9" s="10">
        <v>314</v>
      </c>
      <c r="N9" s="9">
        <f>SUM(B9:M9)</f>
        <v>4644</v>
      </c>
      <c r="O9" s="21">
        <f t="shared" si="1"/>
        <v>-100</v>
      </c>
      <c r="R9" s="8" t="s">
        <v>18</v>
      </c>
      <c r="S9" s="9">
        <v>4644</v>
      </c>
      <c r="T9" s="9">
        <v>4669390</v>
      </c>
    </row>
    <row r="10" spans="1:20" ht="12.9" customHeight="1" x14ac:dyDescent="0.2">
      <c r="A10" s="5" t="s">
        <v>19</v>
      </c>
      <c r="B10" s="1">
        <v>372</v>
      </c>
      <c r="C10" s="1">
        <v>375</v>
      </c>
      <c r="D10" s="1">
        <v>463</v>
      </c>
      <c r="E10" s="1">
        <v>421</v>
      </c>
      <c r="F10" s="1">
        <v>409</v>
      </c>
      <c r="G10" s="1">
        <v>319</v>
      </c>
      <c r="H10" s="1">
        <v>375</v>
      </c>
      <c r="I10" s="1">
        <v>349</v>
      </c>
      <c r="J10" s="1">
        <v>366</v>
      </c>
      <c r="K10" s="1">
        <v>291</v>
      </c>
      <c r="L10" s="1">
        <v>338</v>
      </c>
      <c r="M10" s="1">
        <v>401</v>
      </c>
      <c r="N10" s="17">
        <f>SUM(B10:M10)</f>
        <v>4479</v>
      </c>
      <c r="O10" s="20">
        <f t="shared" si="1"/>
        <v>-165</v>
      </c>
      <c r="R10" s="8" t="s">
        <v>19</v>
      </c>
      <c r="S10" s="9">
        <v>4479</v>
      </c>
      <c r="T10" s="9">
        <v>4629980</v>
      </c>
    </row>
    <row r="11" spans="1:20" ht="12.9" customHeight="1" x14ac:dyDescent="0.2">
      <c r="A11" s="8" t="s">
        <v>24</v>
      </c>
      <c r="B11" s="10">
        <v>183</v>
      </c>
      <c r="C11" s="10">
        <v>165</v>
      </c>
      <c r="D11" s="10">
        <v>177</v>
      </c>
      <c r="E11" s="10">
        <v>178</v>
      </c>
      <c r="F11" s="10">
        <v>191</v>
      </c>
      <c r="G11" s="10">
        <v>161</v>
      </c>
      <c r="H11" s="10">
        <v>172</v>
      </c>
      <c r="I11" s="10">
        <v>129</v>
      </c>
      <c r="J11" s="10">
        <v>158</v>
      </c>
      <c r="K11" s="10">
        <v>116</v>
      </c>
      <c r="L11" s="10">
        <v>107</v>
      </c>
      <c r="M11" s="10">
        <v>152</v>
      </c>
      <c r="N11" s="9">
        <f>SUM(B11:M11)</f>
        <v>1889</v>
      </c>
      <c r="O11" s="21">
        <f t="shared" si="1"/>
        <v>-2590</v>
      </c>
      <c r="R11" s="8" t="s">
        <v>24</v>
      </c>
      <c r="S11" s="9">
        <v>1889</v>
      </c>
      <c r="T11" s="9">
        <v>810770</v>
      </c>
    </row>
    <row r="12" spans="1:20" ht="12.9" customHeight="1" x14ac:dyDescent="0.2">
      <c r="A12" s="5" t="s">
        <v>25</v>
      </c>
      <c r="B12" s="1">
        <v>324</v>
      </c>
      <c r="C12" s="1">
        <v>366</v>
      </c>
      <c r="D12" s="1">
        <v>368</v>
      </c>
      <c r="E12" s="1">
        <v>329</v>
      </c>
      <c r="F12" s="1">
        <v>391</v>
      </c>
      <c r="G12" s="1">
        <v>379</v>
      </c>
      <c r="H12" s="1">
        <v>356</v>
      </c>
      <c r="I12" s="1">
        <v>326</v>
      </c>
      <c r="J12" s="1">
        <v>362</v>
      </c>
      <c r="K12" s="1">
        <v>261</v>
      </c>
      <c r="L12" s="1">
        <v>279</v>
      </c>
      <c r="M12" s="1">
        <v>349</v>
      </c>
      <c r="N12" s="17">
        <f>SUM(B12:M12)</f>
        <v>4090</v>
      </c>
      <c r="O12" s="24">
        <f t="shared" si="1"/>
        <v>2201</v>
      </c>
      <c r="R12" s="5" t="s">
        <v>25</v>
      </c>
      <c r="S12" s="9">
        <v>4090</v>
      </c>
      <c r="T12" s="9">
        <v>1193560</v>
      </c>
    </row>
    <row r="13" spans="1:20" ht="12.9" customHeight="1" x14ac:dyDescent="0.2">
      <c r="A13" s="8" t="s">
        <v>30</v>
      </c>
      <c r="B13" s="10">
        <v>363</v>
      </c>
      <c r="C13" s="10">
        <v>373</v>
      </c>
      <c r="D13" s="10">
        <v>329</v>
      </c>
      <c r="E13" s="10">
        <v>328</v>
      </c>
      <c r="F13" s="10">
        <v>396</v>
      </c>
      <c r="G13" s="10">
        <v>364</v>
      </c>
      <c r="H13" s="10">
        <v>400</v>
      </c>
      <c r="I13" s="10">
        <v>352</v>
      </c>
      <c r="J13" s="10">
        <v>353</v>
      </c>
      <c r="K13" s="10">
        <v>263</v>
      </c>
      <c r="L13" s="10">
        <v>256</v>
      </c>
      <c r="M13" s="10">
        <v>291</v>
      </c>
      <c r="N13" s="9">
        <f>SUM(B13:M13)</f>
        <v>4068</v>
      </c>
      <c r="O13" s="27">
        <f t="shared" si="1"/>
        <v>-22</v>
      </c>
      <c r="R13" s="5" t="s">
        <v>30</v>
      </c>
      <c r="S13" s="9">
        <v>4068</v>
      </c>
      <c r="T13" s="9">
        <v>1219750</v>
      </c>
    </row>
    <row r="14" spans="1:20" ht="14.4" x14ac:dyDescent="0.2">
      <c r="A14" s="7"/>
    </row>
    <row r="15" spans="1:20" ht="14.4" x14ac:dyDescent="0.2">
      <c r="A15" s="7" t="s">
        <v>28</v>
      </c>
    </row>
    <row r="16" spans="1:20" x14ac:dyDescent="0.2">
      <c r="A16" s="4" t="s">
        <v>14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4" t="s">
        <v>9</v>
      </c>
      <c r="K16" s="4" t="s">
        <v>10</v>
      </c>
      <c r="L16" s="4" t="s">
        <v>11</v>
      </c>
      <c r="M16" s="4" t="s">
        <v>12</v>
      </c>
      <c r="N16" s="4" t="s">
        <v>13</v>
      </c>
      <c r="O16" s="4" t="s">
        <v>26</v>
      </c>
      <c r="P16" s="19"/>
    </row>
    <row r="17" spans="1:16" ht="14.4" x14ac:dyDescent="0.2">
      <c r="A17" s="5" t="s">
        <v>0</v>
      </c>
      <c r="B17" s="15">
        <v>359070</v>
      </c>
      <c r="C17" s="15">
        <v>321660</v>
      </c>
      <c r="D17" s="15">
        <v>359930</v>
      </c>
      <c r="E17" s="15">
        <v>387950</v>
      </c>
      <c r="F17" s="15">
        <v>387320</v>
      </c>
      <c r="G17" s="15">
        <v>386940</v>
      </c>
      <c r="H17" s="15">
        <v>369420</v>
      </c>
      <c r="I17" s="15">
        <v>396460</v>
      </c>
      <c r="J17" s="15">
        <v>362420</v>
      </c>
      <c r="K17" s="15">
        <v>289270</v>
      </c>
      <c r="L17" s="15">
        <v>290620</v>
      </c>
      <c r="M17" s="15">
        <v>347860</v>
      </c>
      <c r="N17" s="2">
        <f t="shared" ref="N17:N24" si="3">SUM(B17:M17)</f>
        <v>4258920</v>
      </c>
      <c r="O17" s="22"/>
      <c r="P17" s="13"/>
    </row>
    <row r="18" spans="1:16" ht="14.4" x14ac:dyDescent="0.2">
      <c r="A18" s="8" t="s">
        <v>15</v>
      </c>
      <c r="B18" s="16">
        <v>419590</v>
      </c>
      <c r="C18" s="16">
        <v>417430</v>
      </c>
      <c r="D18" s="16">
        <v>392040</v>
      </c>
      <c r="E18" s="16">
        <v>347560</v>
      </c>
      <c r="F18" s="16">
        <v>378930</v>
      </c>
      <c r="G18" s="16">
        <v>379310</v>
      </c>
      <c r="H18" s="16">
        <v>352070</v>
      </c>
      <c r="I18" s="16">
        <v>379580</v>
      </c>
      <c r="J18" s="16">
        <v>422910</v>
      </c>
      <c r="K18" s="16">
        <v>306660</v>
      </c>
      <c r="L18" s="16">
        <v>312550</v>
      </c>
      <c r="M18" s="16">
        <v>352010</v>
      </c>
      <c r="N18" s="9">
        <f t="shared" si="3"/>
        <v>4460640</v>
      </c>
      <c r="O18" s="23">
        <f t="shared" ref="O18:O24" si="4">N18-N17</f>
        <v>201720</v>
      </c>
      <c r="P18" s="13"/>
    </row>
    <row r="19" spans="1:16" ht="14.4" x14ac:dyDescent="0.2">
      <c r="A19" s="5" t="s">
        <v>16</v>
      </c>
      <c r="B19" s="15">
        <v>446700</v>
      </c>
      <c r="C19" s="15">
        <v>458670</v>
      </c>
      <c r="D19" s="15">
        <v>406670</v>
      </c>
      <c r="E19" s="15">
        <v>417880</v>
      </c>
      <c r="F19" s="15">
        <v>411870</v>
      </c>
      <c r="G19" s="15">
        <v>377730</v>
      </c>
      <c r="H19" s="15">
        <v>436920</v>
      </c>
      <c r="I19" s="15">
        <v>423320</v>
      </c>
      <c r="J19" s="15">
        <v>359600</v>
      </c>
      <c r="K19" s="15">
        <v>309840</v>
      </c>
      <c r="L19" s="15">
        <v>290150</v>
      </c>
      <c r="M19" s="15">
        <v>353230</v>
      </c>
      <c r="N19" s="2">
        <f t="shared" si="3"/>
        <v>4692580</v>
      </c>
      <c r="O19" s="22">
        <f t="shared" si="4"/>
        <v>231940</v>
      </c>
    </row>
    <row r="20" spans="1:16" ht="14.4" x14ac:dyDescent="0.2">
      <c r="A20" s="8" t="s">
        <v>18</v>
      </c>
      <c r="B20" s="16">
        <v>454700</v>
      </c>
      <c r="C20" s="16">
        <v>368880</v>
      </c>
      <c r="D20" s="16">
        <v>444250</v>
      </c>
      <c r="E20" s="16">
        <v>442820</v>
      </c>
      <c r="F20" s="16">
        <v>457720</v>
      </c>
      <c r="G20" s="16">
        <v>382040</v>
      </c>
      <c r="H20" s="16">
        <v>409600</v>
      </c>
      <c r="I20" s="16">
        <v>408580</v>
      </c>
      <c r="J20" s="16">
        <v>385350</v>
      </c>
      <c r="K20" s="16">
        <v>288400</v>
      </c>
      <c r="L20" s="16">
        <v>309370</v>
      </c>
      <c r="M20" s="16">
        <v>317680</v>
      </c>
      <c r="N20" s="9">
        <f t="shared" si="3"/>
        <v>4669390</v>
      </c>
      <c r="O20" s="23">
        <f t="shared" si="4"/>
        <v>-23190</v>
      </c>
    </row>
    <row r="21" spans="1:16" ht="14.4" x14ac:dyDescent="0.2">
      <c r="A21" s="5" t="s">
        <v>19</v>
      </c>
      <c r="B21" s="18">
        <v>361990</v>
      </c>
      <c r="C21" s="18">
        <v>385310</v>
      </c>
      <c r="D21" s="18">
        <v>474970</v>
      </c>
      <c r="E21" s="18">
        <v>423720</v>
      </c>
      <c r="F21" s="18">
        <v>437270</v>
      </c>
      <c r="G21" s="18">
        <v>328080</v>
      </c>
      <c r="H21" s="18">
        <v>392840</v>
      </c>
      <c r="I21" s="18">
        <v>379310</v>
      </c>
      <c r="J21" s="18">
        <v>362600</v>
      </c>
      <c r="K21" s="18">
        <v>302050</v>
      </c>
      <c r="L21" s="18">
        <v>357270</v>
      </c>
      <c r="M21" s="18">
        <v>424570</v>
      </c>
      <c r="N21" s="17">
        <f t="shared" si="3"/>
        <v>4629980</v>
      </c>
      <c r="O21" s="22">
        <f t="shared" si="4"/>
        <v>-39410</v>
      </c>
    </row>
    <row r="22" spans="1:16" ht="14.4" x14ac:dyDescent="0.2">
      <c r="A22" s="8" t="s">
        <v>24</v>
      </c>
      <c r="B22" s="16">
        <v>109340</v>
      </c>
      <c r="C22" s="16">
        <v>53370</v>
      </c>
      <c r="D22" s="16">
        <v>68590</v>
      </c>
      <c r="E22" s="16">
        <v>99730</v>
      </c>
      <c r="F22" s="16">
        <v>68870</v>
      </c>
      <c r="G22" s="16">
        <v>61030</v>
      </c>
      <c r="H22" s="16">
        <v>80500</v>
      </c>
      <c r="I22" s="16">
        <v>59900</v>
      </c>
      <c r="J22" s="16">
        <v>63110</v>
      </c>
      <c r="K22" s="16">
        <v>36400</v>
      </c>
      <c r="L22" s="16">
        <v>44920</v>
      </c>
      <c r="M22" s="16">
        <v>65010</v>
      </c>
      <c r="N22" s="9">
        <f t="shared" si="3"/>
        <v>810770</v>
      </c>
      <c r="O22" s="23">
        <f t="shared" si="4"/>
        <v>-3819210</v>
      </c>
    </row>
    <row r="23" spans="1:16" ht="14.4" x14ac:dyDescent="0.2">
      <c r="A23" s="5" t="s">
        <v>25</v>
      </c>
      <c r="B23" s="18">
        <v>118460</v>
      </c>
      <c r="C23" s="18">
        <v>92150</v>
      </c>
      <c r="D23" s="18">
        <v>102100</v>
      </c>
      <c r="E23" s="18">
        <v>94600</v>
      </c>
      <c r="F23" s="18">
        <v>151390</v>
      </c>
      <c r="G23" s="18">
        <v>85090</v>
      </c>
      <c r="H23" s="18">
        <v>93820</v>
      </c>
      <c r="I23" s="18">
        <v>68670</v>
      </c>
      <c r="J23" s="18">
        <v>91790</v>
      </c>
      <c r="K23" s="18">
        <v>83410</v>
      </c>
      <c r="L23" s="18">
        <v>85270</v>
      </c>
      <c r="M23" s="18">
        <v>126810</v>
      </c>
      <c r="N23" s="17">
        <f t="shared" si="3"/>
        <v>1193560</v>
      </c>
      <c r="O23" s="25">
        <f t="shared" si="4"/>
        <v>382790</v>
      </c>
    </row>
    <row r="24" spans="1:16" ht="14.4" x14ac:dyDescent="0.2">
      <c r="A24" s="8" t="s">
        <v>30</v>
      </c>
      <c r="B24" s="16">
        <v>112640</v>
      </c>
      <c r="C24" s="16">
        <v>106450</v>
      </c>
      <c r="D24" s="16">
        <v>84610</v>
      </c>
      <c r="E24" s="16">
        <v>70600</v>
      </c>
      <c r="F24" s="16">
        <v>137580</v>
      </c>
      <c r="G24" s="16">
        <v>131520</v>
      </c>
      <c r="H24" s="16">
        <v>82450</v>
      </c>
      <c r="I24" s="16">
        <v>105840</v>
      </c>
      <c r="J24" s="16">
        <v>102470</v>
      </c>
      <c r="K24" s="16">
        <v>89840</v>
      </c>
      <c r="L24" s="16">
        <v>71130</v>
      </c>
      <c r="M24" s="16">
        <v>124620</v>
      </c>
      <c r="N24" s="9">
        <f t="shared" si="3"/>
        <v>1219750</v>
      </c>
      <c r="O24" s="28">
        <f t="shared" si="4"/>
        <v>26190</v>
      </c>
    </row>
    <row r="25" spans="1:16" ht="19.2" x14ac:dyDescent="0.2">
      <c r="M25" s="11"/>
    </row>
    <row r="27" spans="1:16" ht="13.5" customHeight="1" x14ac:dyDescent="0.2">
      <c r="M27" s="12"/>
      <c r="N27" s="12"/>
      <c r="O27" s="12"/>
      <c r="P27" s="12"/>
    </row>
    <row r="28" spans="1:16" ht="13.5" customHeight="1" x14ac:dyDescent="0.2">
      <c r="M28" s="12"/>
      <c r="N28" s="12"/>
      <c r="O28" s="12"/>
      <c r="P28" s="12"/>
    </row>
    <row r="29" spans="1:16" ht="13.5" customHeight="1" x14ac:dyDescent="0.2">
      <c r="M29" s="12"/>
      <c r="N29" s="12"/>
      <c r="O29" s="12"/>
      <c r="P29" s="12"/>
    </row>
    <row r="30" spans="1:16" ht="13.5" customHeight="1" x14ac:dyDescent="0.2">
      <c r="M30" s="12"/>
      <c r="N30" s="12"/>
      <c r="O30" s="12"/>
      <c r="P30" s="12"/>
    </row>
    <row r="31" spans="1:16" ht="13.5" customHeight="1" x14ac:dyDescent="0.2">
      <c r="M31" s="12"/>
      <c r="N31" s="12"/>
      <c r="O31" s="12"/>
      <c r="P31" s="12"/>
    </row>
    <row r="32" spans="1:16" ht="13.5" customHeight="1" x14ac:dyDescent="0.2">
      <c r="M32" s="12"/>
      <c r="N32" s="12"/>
      <c r="O32" s="12"/>
      <c r="P32" s="12"/>
    </row>
    <row r="33" spans="13:16" ht="13.5" customHeight="1" x14ac:dyDescent="0.2">
      <c r="M33" s="12"/>
      <c r="N33" s="12"/>
      <c r="O33" s="12"/>
      <c r="P33" s="12"/>
    </row>
    <row r="34" spans="13:16" ht="13.5" customHeight="1" x14ac:dyDescent="0.2">
      <c r="M34" s="12"/>
      <c r="N34" s="12"/>
      <c r="O34" s="12"/>
      <c r="P34" s="12"/>
    </row>
    <row r="35" spans="13:16" ht="13.5" customHeight="1" x14ac:dyDescent="0.2">
      <c r="M35" s="12"/>
      <c r="N35" s="12"/>
      <c r="O35" s="12"/>
      <c r="P35" s="12"/>
    </row>
    <row r="36" spans="13:16" ht="13.5" customHeight="1" x14ac:dyDescent="0.2">
      <c r="M36" s="12"/>
      <c r="N36" s="12"/>
      <c r="O36" s="12"/>
      <c r="P36" s="12"/>
    </row>
    <row r="37" spans="13:16" ht="13.5" customHeight="1" x14ac:dyDescent="0.2">
      <c r="M37" s="12"/>
      <c r="N37" s="12"/>
      <c r="O37" s="12"/>
      <c r="P37" s="12"/>
    </row>
    <row r="38" spans="13:16" ht="13.5" customHeight="1" x14ac:dyDescent="0.2">
      <c r="M38" s="12"/>
      <c r="N38" s="12"/>
      <c r="O38" s="12"/>
      <c r="P38" s="12"/>
    </row>
    <row r="39" spans="13:16" ht="13.5" customHeight="1" x14ac:dyDescent="0.2">
      <c r="M39" s="12"/>
      <c r="N39" s="12"/>
      <c r="O39" s="12"/>
      <c r="P39" s="12"/>
    </row>
    <row r="40" spans="13:16" ht="13.5" customHeight="1" x14ac:dyDescent="0.2">
      <c r="M40" s="12"/>
      <c r="N40" s="12"/>
      <c r="O40" s="12"/>
      <c r="P40" s="12"/>
    </row>
    <row r="41" spans="13:16" ht="13.5" customHeight="1" x14ac:dyDescent="0.2">
      <c r="M41" s="12"/>
      <c r="N41" s="12"/>
      <c r="O41" s="12"/>
      <c r="P41" s="12"/>
    </row>
    <row r="42" spans="13:16" ht="13.5" customHeight="1" x14ac:dyDescent="0.2">
      <c r="M42" s="12"/>
      <c r="N42" s="12"/>
      <c r="O42" s="12"/>
      <c r="P42" s="12"/>
    </row>
    <row r="43" spans="13:16" ht="13.5" customHeight="1" x14ac:dyDescent="0.2">
      <c r="M43" s="12"/>
      <c r="N43" s="12"/>
      <c r="O43" s="12"/>
      <c r="P43" s="12"/>
    </row>
    <row r="44" spans="13:16" ht="13.5" customHeight="1" x14ac:dyDescent="0.2">
      <c r="M44" s="12"/>
      <c r="N44" s="12"/>
      <c r="O44" s="12"/>
      <c r="P44" s="12"/>
    </row>
  </sheetData>
  <mergeCells count="1">
    <mergeCell ref="A1:O2"/>
  </mergeCells>
  <phoneticPr fontId="1"/>
  <pageMargins left="1.0236220472440944" right="0.23622047244094491" top="0.35433070866141736" bottom="0.35433070866141736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B28" sqref="B28"/>
    </sheetView>
  </sheetViews>
  <sheetFormatPr defaultRowHeight="13.2" x14ac:dyDescent="0.2"/>
  <sheetData>
    <row r="1" spans="1:4" x14ac:dyDescent="0.2">
      <c r="A1" t="s">
        <v>23</v>
      </c>
      <c r="B1" t="s">
        <v>20</v>
      </c>
      <c r="C1" t="s">
        <v>21</v>
      </c>
    </row>
    <row r="2" spans="1:4" x14ac:dyDescent="0.2">
      <c r="A2">
        <v>4</v>
      </c>
      <c r="B2">
        <v>342</v>
      </c>
      <c r="C2">
        <v>30</v>
      </c>
      <c r="D2">
        <f>SUM(B2:C2)</f>
        <v>372</v>
      </c>
    </row>
    <row r="3" spans="1:4" x14ac:dyDescent="0.2">
      <c r="A3">
        <v>5</v>
      </c>
      <c r="B3">
        <v>353</v>
      </c>
      <c r="C3">
        <v>22</v>
      </c>
      <c r="D3">
        <f t="shared" ref="D3:D13" si="0">SUM(B3:C3)</f>
        <v>375</v>
      </c>
    </row>
    <row r="4" spans="1:4" x14ac:dyDescent="0.2">
      <c r="A4">
        <v>6</v>
      </c>
      <c r="B4">
        <v>435</v>
      </c>
      <c r="C4">
        <v>28</v>
      </c>
      <c r="D4">
        <f t="shared" si="0"/>
        <v>463</v>
      </c>
    </row>
    <row r="5" spans="1:4" x14ac:dyDescent="0.2">
      <c r="A5">
        <v>7</v>
      </c>
      <c r="B5">
        <v>395</v>
      </c>
      <c r="C5">
        <v>26</v>
      </c>
      <c r="D5">
        <f t="shared" si="0"/>
        <v>421</v>
      </c>
    </row>
    <row r="6" spans="1:4" x14ac:dyDescent="0.2">
      <c r="A6">
        <v>8</v>
      </c>
      <c r="B6">
        <v>382</v>
      </c>
      <c r="C6">
        <v>27</v>
      </c>
      <c r="D6">
        <f t="shared" si="0"/>
        <v>409</v>
      </c>
    </row>
    <row r="7" spans="1:4" x14ac:dyDescent="0.2">
      <c r="A7">
        <v>9</v>
      </c>
      <c r="B7">
        <v>298</v>
      </c>
      <c r="C7">
        <v>21</v>
      </c>
      <c r="D7">
        <f t="shared" si="0"/>
        <v>319</v>
      </c>
    </row>
    <row r="8" spans="1:4" x14ac:dyDescent="0.2">
      <c r="A8">
        <v>10</v>
      </c>
      <c r="B8">
        <v>348</v>
      </c>
      <c r="C8">
        <v>27</v>
      </c>
      <c r="D8">
        <f t="shared" si="0"/>
        <v>375</v>
      </c>
    </row>
    <row r="9" spans="1:4" x14ac:dyDescent="0.2">
      <c r="A9">
        <v>11</v>
      </c>
      <c r="B9">
        <v>316</v>
      </c>
      <c r="C9">
        <v>33</v>
      </c>
      <c r="D9">
        <f t="shared" si="0"/>
        <v>349</v>
      </c>
    </row>
    <row r="10" spans="1:4" x14ac:dyDescent="0.2">
      <c r="A10">
        <v>12</v>
      </c>
      <c r="B10">
        <v>337</v>
      </c>
      <c r="C10">
        <v>29</v>
      </c>
      <c r="D10">
        <f t="shared" si="0"/>
        <v>366</v>
      </c>
    </row>
    <row r="11" spans="1:4" x14ac:dyDescent="0.2">
      <c r="A11">
        <v>1</v>
      </c>
      <c r="B11">
        <v>260</v>
      </c>
      <c r="C11">
        <v>31</v>
      </c>
      <c r="D11">
        <f t="shared" si="0"/>
        <v>291</v>
      </c>
    </row>
    <row r="12" spans="1:4" x14ac:dyDescent="0.2">
      <c r="A12">
        <v>2</v>
      </c>
      <c r="B12">
        <v>303</v>
      </c>
      <c r="C12">
        <v>35</v>
      </c>
      <c r="D12">
        <f t="shared" si="0"/>
        <v>338</v>
      </c>
    </row>
    <row r="13" spans="1:4" x14ac:dyDescent="0.2">
      <c r="A13">
        <v>3</v>
      </c>
      <c r="B13">
        <v>357</v>
      </c>
      <c r="C13">
        <v>44</v>
      </c>
      <c r="D13">
        <f t="shared" si="0"/>
        <v>401</v>
      </c>
    </row>
    <row r="14" spans="1:4" x14ac:dyDescent="0.2">
      <c r="A14" t="s">
        <v>22</v>
      </c>
      <c r="B14">
        <f>SUM(B2:B13)</f>
        <v>4126</v>
      </c>
      <c r="C14">
        <f>SUM(C2:C13)</f>
        <v>353</v>
      </c>
      <c r="D14">
        <f>SUM(B14:C14)</f>
        <v>4479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u0045</dc:creator>
  <cp:lastModifiedBy>U0179</cp:lastModifiedBy>
  <cp:lastPrinted>2022-12-09T04:39:34Z</cp:lastPrinted>
  <dcterms:created xsi:type="dcterms:W3CDTF">2017-08-01T00:06:16Z</dcterms:created>
  <dcterms:modified xsi:type="dcterms:W3CDTF">2024-05-22T23:57:07Z</dcterms:modified>
</cp:coreProperties>
</file>